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4\Primer trimestre\Cuadros PDF\"/>
    </mc:Choice>
  </mc:AlternateContent>
  <bookViews>
    <workbookView xWindow="0" yWindow="0" windowWidth="21600" windowHeight="9735" tabRatio="807"/>
  </bookViews>
  <sheets>
    <sheet name="Cuadro 9 DET" sheetId="46" r:id="rId1"/>
  </sheets>
  <definedNames>
    <definedName name="_xlnm.Print_Area" localSheetId="0">'Cuadro 9 DET'!$A$1:$J$76</definedName>
    <definedName name="_xlnm.Print_Titles" localSheetId="0">'Cuadro 9 DET'!$8:$13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3" i="46" l="1"/>
  <c r="I63" i="46"/>
  <c r="H63" i="46"/>
  <c r="G63" i="46"/>
  <c r="F63" i="46"/>
  <c r="E63" i="46"/>
  <c r="D63" i="46"/>
  <c r="C63" i="46"/>
  <c r="B63" i="46"/>
  <c r="J57" i="46"/>
  <c r="I57" i="46"/>
  <c r="H57" i="46"/>
  <c r="G57" i="46"/>
  <c r="F57" i="46"/>
  <c r="E57" i="46"/>
  <c r="D57" i="46"/>
  <c r="C57" i="46"/>
  <c r="B57" i="46"/>
  <c r="J51" i="46"/>
  <c r="J50" i="46" s="1"/>
  <c r="I51" i="46"/>
  <c r="I50" i="46" s="1"/>
  <c r="H51" i="46"/>
  <c r="G51" i="46"/>
  <c r="F51" i="46"/>
  <c r="F50" i="46" s="1"/>
  <c r="E51" i="46"/>
  <c r="E50" i="46" s="1"/>
  <c r="D51" i="46"/>
  <c r="D50" i="46" s="1"/>
  <c r="C51" i="46"/>
  <c r="C50" i="46" s="1"/>
  <c r="B51" i="46"/>
  <c r="B50" i="46" s="1"/>
  <c r="H50" i="46"/>
  <c r="G50" i="46"/>
  <c r="J45" i="46"/>
  <c r="I45" i="46"/>
  <c r="H45" i="46"/>
  <c r="G45" i="46"/>
  <c r="F45" i="46"/>
  <c r="E45" i="46"/>
  <c r="D45" i="46"/>
  <c r="C45" i="46"/>
  <c r="B45" i="46"/>
  <c r="J39" i="46"/>
  <c r="I39" i="46"/>
  <c r="I38" i="46" s="1"/>
  <c r="H39" i="46"/>
  <c r="H38" i="46" s="1"/>
  <c r="G39" i="46"/>
  <c r="G38" i="46" s="1"/>
  <c r="F39" i="46"/>
  <c r="F38" i="46" s="1"/>
  <c r="E39" i="46"/>
  <c r="E38" i="46" s="1"/>
  <c r="D39" i="46"/>
  <c r="C39" i="46"/>
  <c r="B39" i="46"/>
  <c r="J38" i="46"/>
  <c r="D38" i="46"/>
  <c r="C38" i="46"/>
  <c r="B38" i="46"/>
  <c r="J33" i="46"/>
  <c r="I33" i="46"/>
  <c r="H33" i="46"/>
  <c r="G33" i="46"/>
  <c r="F33" i="46"/>
  <c r="E33" i="46"/>
  <c r="D33" i="46"/>
  <c r="C33" i="46"/>
  <c r="B33" i="46"/>
  <c r="J28" i="46"/>
  <c r="J27" i="46" s="1"/>
  <c r="I28" i="46"/>
  <c r="I27" i="46" s="1"/>
  <c r="H28" i="46"/>
  <c r="H27" i="46" s="1"/>
  <c r="G28" i="46"/>
  <c r="G27" i="46" s="1"/>
  <c r="F28" i="46"/>
  <c r="E28" i="46"/>
  <c r="D28" i="46"/>
  <c r="D27" i="46" s="1"/>
  <c r="C28" i="46"/>
  <c r="C27" i="46" s="1"/>
  <c r="B28" i="46"/>
  <c r="B27" i="46" s="1"/>
  <c r="F27" i="46"/>
  <c r="E27" i="46"/>
  <c r="J20" i="46"/>
  <c r="I20" i="46"/>
  <c r="H20" i="46"/>
  <c r="H14" i="46" s="1"/>
  <c r="G20" i="46"/>
  <c r="F20" i="46"/>
  <c r="E20" i="46"/>
  <c r="D20" i="46"/>
  <c r="D14" i="46" s="1"/>
  <c r="C20" i="46"/>
  <c r="B20" i="46"/>
  <c r="J15" i="46"/>
  <c r="I15" i="46"/>
  <c r="I14" i="46" s="1"/>
  <c r="I66" i="46" s="1"/>
  <c r="H15" i="46"/>
  <c r="G15" i="46"/>
  <c r="F15" i="46"/>
  <c r="E15" i="46"/>
  <c r="D15" i="46"/>
  <c r="C15" i="46"/>
  <c r="C14" i="46" s="1"/>
  <c r="B15" i="46"/>
  <c r="B14" i="46" s="1"/>
  <c r="E14" i="46"/>
  <c r="J14" i="46" l="1"/>
  <c r="J66" i="46" s="1"/>
  <c r="G14" i="46"/>
  <c r="G66" i="46" s="1"/>
  <c r="F14" i="46"/>
  <c r="F66" i="46" s="1"/>
  <c r="H66" i="46"/>
  <c r="B66" i="46"/>
  <c r="E66" i="46"/>
  <c r="D66" i="46"/>
  <c r="C66" i="46"/>
</calcChain>
</file>

<file path=xl/sharedStrings.xml><?xml version="1.0" encoding="utf-8"?>
<sst xmlns="http://schemas.openxmlformats.org/spreadsheetml/2006/main" count="84" uniqueCount="45">
  <si>
    <t>Posición de la deuda externa total</t>
  </si>
  <si>
    <t>Sector y partida</t>
  </si>
  <si>
    <t>Trimestre</t>
  </si>
  <si>
    <t>Primer</t>
  </si>
  <si>
    <t>Segundo</t>
  </si>
  <si>
    <t>Tercer</t>
  </si>
  <si>
    <t>Cuarto</t>
  </si>
  <si>
    <t>(1) Corresponde a otros pasivos de la Posición de Inversión Internacional.</t>
  </si>
  <si>
    <t>(3) Excluye la tenencia de bonos soberanos por parte de residentes.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</si>
  <si>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</si>
  <si>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</si>
  <si>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</si>
  <si>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</si>
  <si>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</si>
  <si>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Gobierno General</t>
  </si>
  <si>
    <t>Corto plazo</t>
  </si>
  <si>
    <t>Largo plazo</t>
  </si>
  <si>
    <t>Instrumentos del mercado monetario</t>
  </si>
  <si>
    <t>Préstamos</t>
  </si>
  <si>
    <t>Créditos comerciales</t>
  </si>
  <si>
    <t>Otros pasivos (1)</t>
  </si>
  <si>
    <t>Bonos y pagarés (3)</t>
  </si>
  <si>
    <t>Moneda y depósitos (2)</t>
  </si>
  <si>
    <t>Bonos y pagarés</t>
  </si>
  <si>
    <t>Bancos</t>
  </si>
  <si>
    <t>Instrumentos financieros derivados</t>
  </si>
  <si>
    <t>Moneda y depósitos</t>
  </si>
  <si>
    <t>Otros Sectores</t>
  </si>
  <si>
    <t>Pasivos frente a empresas afiliadas</t>
  </si>
  <si>
    <t>Pasivos frente a inversionistas directos</t>
  </si>
  <si>
    <t>Deuda Externa Contractual</t>
  </si>
  <si>
    <t>Cuadro 9.  POSICIÓN DE LA DEUDA EXTERNA TOTAL DE LA REPÚBLICA,</t>
  </si>
  <si>
    <t>NOTAS: Cambios en las cifras por efectos de modificaciones en la Posición de Inversión Internacional en períodos anteriores.</t>
  </si>
  <si>
    <t xml:space="preserve">              La diferencia que se observa entre el total y los parciales se debe al redondeo.</t>
  </si>
  <si>
    <t>(2) Incluye el integro de moneda y depósitos, ya que no se dispone de información para hacer la atribución de corto y largo plazo.</t>
  </si>
  <si>
    <t xml:space="preserve">Uso del crédito y préstamos del FMI </t>
  </si>
  <si>
    <t>Asignaciones DEG</t>
  </si>
  <si>
    <t xml:space="preserve"> (En millones de balboas)</t>
  </si>
  <si>
    <t>0.0 Cuando la cantidad es menor a la unidad o fracción decimal adoptada, para la expresión del dato.</t>
  </si>
  <si>
    <t>Autoridades monetarias</t>
  </si>
  <si>
    <t>Inversión directa: Préstamos entre empresas</t>
  </si>
  <si>
    <t>2022 (P)</t>
  </si>
  <si>
    <t>SEGÚN SECTOR Y PARTIDA: AÑOS 2022-23 Y PRIMER TRIMESTRE 2024</t>
  </si>
  <si>
    <t>2023 (P)</t>
  </si>
  <si>
    <t>2024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</si>
</sst>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3" borderId="1" xfId="0" applyNumberFormat="1" applyFont="1" applyFill="1" applyBorder="1" applyAlignment="1" applyProtection="1">
      <alignment vertical="center"/>
    </xf>
    <xf numFmtId="0" fontId="1" fillId="3" borderId="4" xfId="0" applyNumberFormat="1" applyFont="1" applyFill="1" applyBorder="1" applyAlignment="1" applyProtection="1">
      <alignment vertical="center"/>
    </xf>
    <xf numFmtId="0" fontId="1" fillId="3" borderId="9" xfId="0" applyNumberFormat="1" applyFont="1" applyFill="1" applyBorder="1" applyAlignment="1" applyProtection="1">
      <alignment vertical="center"/>
    </xf>
    <xf numFmtId="0" fontId="1" fillId="3" borderId="10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>
      <alignment horizontal="left" indent="4"/>
    </xf>
    <xf numFmtId="164" fontId="2" fillId="2" borderId="12" xfId="0" applyNumberFormat="1" applyFont="1" applyFill="1" applyBorder="1" applyAlignment="1" applyProtection="1">
      <alignment horizontal="right"/>
    </xf>
    <xf numFmtId="164" fontId="2" fillId="2" borderId="8" xfId="0" applyNumberFormat="1" applyFont="1" applyFill="1" applyBorder="1" applyAlignment="1" applyProtection="1">
      <alignment horizontal="right"/>
    </xf>
    <xf numFmtId="164" fontId="2" fillId="2" borderId="12" xfId="0" applyNumberFormat="1" applyFont="1" applyFill="1" applyBorder="1" applyProtection="1"/>
    <xf numFmtId="164" fontId="2" fillId="2" borderId="8" xfId="0" applyNumberFormat="1" applyFont="1" applyFill="1" applyBorder="1" applyProtection="1"/>
    <xf numFmtId="0" fontId="2" fillId="2" borderId="4" xfId="0" applyNumberFormat="1" applyFont="1" applyFill="1" applyBorder="1" applyAlignment="1">
      <alignment horizontal="left" indent="2"/>
    </xf>
    <xf numFmtId="0" fontId="2" fillId="2" borderId="9" xfId="0" applyNumberFormat="1" applyFont="1" applyFill="1" applyBorder="1" applyProtection="1"/>
    <xf numFmtId="0" fontId="2" fillId="2" borderId="0" xfId="0" applyNumberFormat="1" applyFont="1" applyFill="1" applyAlignment="1" applyProtection="1"/>
    <xf numFmtId="0" fontId="2" fillId="2" borderId="0" xfId="0" applyNumberFormat="1" applyFont="1" applyFill="1" applyBorder="1" applyProtection="1"/>
    <xf numFmtId="0" fontId="2" fillId="0" borderId="0" xfId="0" applyNumberFormat="1" applyFont="1" applyFill="1" applyAlignment="1"/>
    <xf numFmtId="0" fontId="1" fillId="2" borderId="1" xfId="0" applyNumberFormat="1" applyFont="1" applyFill="1" applyBorder="1" applyAlignment="1" applyProtection="1"/>
    <xf numFmtId="164" fontId="2" fillId="0" borderId="12" xfId="0" applyNumberFormat="1" applyFont="1" applyFill="1" applyBorder="1"/>
    <xf numFmtId="164" fontId="2" fillId="0" borderId="8" xfId="0" applyNumberFormat="1" applyFont="1" applyFill="1" applyBorder="1"/>
    <xf numFmtId="164" fontId="2" fillId="0" borderId="12" xfId="0" applyNumberFormat="1" applyFont="1" applyFill="1" applyBorder="1" applyAlignment="1" applyProtection="1">
      <alignment horizontal="right"/>
    </xf>
    <xf numFmtId="164" fontId="2" fillId="0" borderId="8" xfId="0" applyNumberFormat="1" applyFont="1" applyFill="1" applyBorder="1" applyAlignment="1" applyProtection="1">
      <alignment horizontal="right"/>
    </xf>
    <xf numFmtId="0" fontId="2" fillId="2" borderId="4" xfId="0" applyNumberFormat="1" applyFont="1" applyFill="1" applyBorder="1"/>
    <xf numFmtId="0" fontId="2" fillId="2" borderId="4" xfId="0" applyNumberFormat="1" applyFont="1" applyFill="1" applyBorder="1" applyAlignment="1">
      <alignment horizontal="left"/>
    </xf>
    <xf numFmtId="0" fontId="2" fillId="4" borderId="0" xfId="0" applyNumberFormat="1" applyFont="1" applyFill="1" applyBorder="1" applyProtection="1"/>
    <xf numFmtId="165" fontId="2" fillId="4" borderId="0" xfId="0" applyNumberFormat="1" applyFont="1" applyFill="1" applyBorder="1" applyProtection="1"/>
    <xf numFmtId="0" fontId="1" fillId="3" borderId="4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>
      <alignment horizontal="left" indent="5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>
      <alignment horizontal="center" vertical="center"/>
    </xf>
    <xf numFmtId="0" fontId="1" fillId="3" borderId="7" xfId="0" applyNumberFormat="1" applyFont="1" applyFill="1" applyBorder="1" applyAlignment="1">
      <alignment horizontal="center" vertical="center"/>
    </xf>
    <xf numFmtId="0" fontId="1" fillId="3" borderId="14" xfId="0" applyNumberFormat="1" applyFont="1" applyFill="1" applyBorder="1" applyAlignment="1">
      <alignment horizontal="center" vertical="center"/>
    </xf>
    <xf numFmtId="0" fontId="1" fillId="3" borderId="15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 applyProtection="1">
      <alignment horizontal="center"/>
    </xf>
    <xf numFmtId="0" fontId="2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1" fillId="2" borderId="0" xfId="0" applyNumberFormat="1" applyFont="1" applyFill="1"/>
    <xf numFmtId="0" fontId="1" fillId="3" borderId="2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14" xfId="0" applyNumberFormat="1" applyFont="1" applyFill="1" applyBorder="1" applyAlignment="1" applyProtection="1">
      <alignment horizontal="center" vertical="center"/>
    </xf>
    <xf numFmtId="0" fontId="1" fillId="3" borderId="15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/>
    <xf numFmtId="0" fontId="1" fillId="2" borderId="2" xfId="0" applyNumberFormat="1" applyFont="1" applyFill="1" applyBorder="1" applyAlignment="1" applyProtection="1"/>
    <xf numFmtId="164" fontId="1" fillId="2" borderId="12" xfId="0" applyNumberFormat="1" applyFont="1" applyFill="1" applyBorder="1" applyProtection="1"/>
    <xf numFmtId="164" fontId="1" fillId="2" borderId="8" xfId="0" applyNumberFormat="1" applyFont="1" applyFill="1" applyBorder="1" applyProtection="1"/>
    <xf numFmtId="164" fontId="3" fillId="2" borderId="12" xfId="0" applyNumberFormat="1" applyFont="1" applyFill="1" applyBorder="1" applyAlignment="1" applyProtection="1">
      <alignment horizontal="right"/>
    </xf>
    <xf numFmtId="164" fontId="3" fillId="2" borderId="8" xfId="0" applyNumberFormat="1" applyFont="1" applyFill="1" applyBorder="1" applyAlignment="1" applyProtection="1">
      <alignment horizontal="right"/>
    </xf>
    <xf numFmtId="164" fontId="3" fillId="0" borderId="12" xfId="0" applyNumberFormat="1" applyFont="1" applyFill="1" applyBorder="1" applyAlignment="1" applyProtection="1">
      <alignment horizontal="right"/>
    </xf>
    <xf numFmtId="164" fontId="3" fillId="0" borderId="8" xfId="0" applyNumberFormat="1" applyFont="1" applyFill="1" applyBorder="1" applyAlignment="1" applyProtection="1">
      <alignment horizontal="right"/>
    </xf>
    <xf numFmtId="164" fontId="1" fillId="0" borderId="12" xfId="0" applyNumberFormat="1" applyFont="1" applyFill="1" applyBorder="1" applyProtection="1"/>
    <xf numFmtId="164" fontId="1" fillId="0" borderId="8" xfId="0" applyNumberFormat="1" applyFont="1" applyFill="1" applyBorder="1" applyProtection="1"/>
    <xf numFmtId="164" fontId="1" fillId="2" borderId="12" xfId="0" applyNumberFormat="1" applyFont="1" applyFill="1" applyBorder="1"/>
    <xf numFmtId="164" fontId="1" fillId="2" borderId="8" xfId="0" applyNumberFormat="1" applyFont="1" applyFill="1" applyBorder="1"/>
    <xf numFmtId="0" fontId="2" fillId="2" borderId="13" xfId="0" applyNumberFormat="1" applyFont="1" applyFill="1" applyBorder="1"/>
    <xf numFmtId="0" fontId="2" fillId="2" borderId="5" xfId="0" applyNumberFormat="1" applyFont="1" applyFill="1" applyBorder="1"/>
    <xf numFmtId="0" fontId="2" fillId="2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showGridLines="0" tabSelected="1" zoomScaleNormal="100" zoomScaleSheetLayoutView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sqref="A1:J1"/>
    </sheetView>
  </sheetViews>
  <sheetFormatPr baseColWidth="10" defaultRowHeight="12.75" customHeight="1" x14ac:dyDescent="0.2"/>
  <cols>
    <col min="1" max="1" width="41" style="33" customWidth="1"/>
    <col min="2" max="10" width="10" style="33" customWidth="1"/>
    <col min="11" max="16384" width="11.42578125" style="33"/>
  </cols>
  <sheetData>
    <row r="1" spans="1:10" ht="12.75" customHeight="1" x14ac:dyDescent="0.2">
      <c r="A1" s="32" t="s">
        <v>11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2.75" customHeight="1" x14ac:dyDescent="0.2">
      <c r="A2" s="34" t="s">
        <v>12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12.75" customHeight="1" x14ac:dyDescent="0.2">
      <c r="A3" s="32" t="s">
        <v>13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ht="6" customHeight="1" x14ac:dyDescent="0.2"/>
    <row r="5" spans="1:10" s="35" customFormat="1" ht="12.75" customHeight="1" x14ac:dyDescent="0.2">
      <c r="A5" s="31" t="s">
        <v>31</v>
      </c>
      <c r="B5" s="31"/>
      <c r="C5" s="31"/>
      <c r="D5" s="31"/>
      <c r="E5" s="31"/>
      <c r="F5" s="31"/>
      <c r="G5" s="31"/>
      <c r="H5" s="31"/>
      <c r="I5" s="31"/>
      <c r="J5" s="31"/>
    </row>
    <row r="6" spans="1:10" s="35" customFormat="1" ht="12.75" customHeight="1" x14ac:dyDescent="0.2">
      <c r="A6" s="31" t="s">
        <v>42</v>
      </c>
      <c r="B6" s="31"/>
      <c r="C6" s="31"/>
      <c r="D6" s="31"/>
      <c r="E6" s="31"/>
      <c r="F6" s="31"/>
      <c r="G6" s="31"/>
      <c r="H6" s="31"/>
      <c r="I6" s="31"/>
      <c r="J6" s="31"/>
    </row>
    <row r="7" spans="1:10" ht="6" customHeight="1" x14ac:dyDescent="0.2">
      <c r="A7" s="12"/>
      <c r="B7" s="12"/>
      <c r="C7" s="12"/>
      <c r="D7" s="12"/>
      <c r="E7" s="12"/>
      <c r="F7" s="12"/>
      <c r="G7" s="12"/>
      <c r="H7" s="12"/>
      <c r="I7" s="12"/>
      <c r="J7" s="12"/>
    </row>
    <row r="8" spans="1:10" ht="14.1" customHeight="1" x14ac:dyDescent="0.2">
      <c r="A8" s="1"/>
      <c r="B8" s="36" t="s">
        <v>0</v>
      </c>
      <c r="C8" s="37"/>
      <c r="D8" s="37"/>
      <c r="E8" s="37"/>
      <c r="F8" s="37"/>
      <c r="G8" s="37"/>
      <c r="H8" s="37"/>
      <c r="I8" s="37"/>
      <c r="J8" s="37"/>
    </row>
    <row r="9" spans="1:10" ht="14.1" customHeight="1" x14ac:dyDescent="0.2">
      <c r="A9" s="2"/>
      <c r="B9" s="38" t="s">
        <v>37</v>
      </c>
      <c r="C9" s="39"/>
      <c r="D9" s="39"/>
      <c r="E9" s="39"/>
      <c r="F9" s="39"/>
      <c r="G9" s="39"/>
      <c r="H9" s="39"/>
      <c r="I9" s="39"/>
      <c r="J9" s="39"/>
    </row>
    <row r="10" spans="1:10" ht="14.1" customHeight="1" x14ac:dyDescent="0.2">
      <c r="A10" s="24" t="s">
        <v>1</v>
      </c>
      <c r="B10" s="28" t="s">
        <v>41</v>
      </c>
      <c r="C10" s="29"/>
      <c r="D10" s="29"/>
      <c r="E10" s="30"/>
      <c r="F10" s="28" t="s">
        <v>43</v>
      </c>
      <c r="G10" s="29"/>
      <c r="H10" s="29"/>
      <c r="I10" s="29"/>
      <c r="J10" s="27" t="s">
        <v>44</v>
      </c>
    </row>
    <row r="11" spans="1:10" ht="14.1" customHeight="1" x14ac:dyDescent="0.2">
      <c r="A11" s="2"/>
      <c r="B11" s="40" t="s">
        <v>2</v>
      </c>
      <c r="C11" s="41"/>
      <c r="D11" s="41"/>
      <c r="E11" s="42"/>
      <c r="F11" s="40" t="s">
        <v>2</v>
      </c>
      <c r="G11" s="41"/>
      <c r="H11" s="41"/>
      <c r="I11" s="42"/>
      <c r="J11" s="26" t="s">
        <v>2</v>
      </c>
    </row>
    <row r="12" spans="1:10" ht="14.1" customHeight="1" x14ac:dyDescent="0.2">
      <c r="A12" s="3"/>
      <c r="B12" s="4" t="s">
        <v>3</v>
      </c>
      <c r="C12" s="4" t="s">
        <v>4</v>
      </c>
      <c r="D12" s="4" t="s">
        <v>5</v>
      </c>
      <c r="E12" s="4" t="s">
        <v>6</v>
      </c>
      <c r="F12" s="4" t="s">
        <v>3</v>
      </c>
      <c r="G12" s="4" t="s">
        <v>4</v>
      </c>
      <c r="H12" s="4" t="s">
        <v>5</v>
      </c>
      <c r="I12" s="4" t="s">
        <v>6</v>
      </c>
      <c r="J12" s="26" t="s">
        <v>3</v>
      </c>
    </row>
    <row r="13" spans="1:10" ht="6" customHeight="1" x14ac:dyDescent="0.2">
      <c r="A13" s="15"/>
      <c r="B13" s="43"/>
      <c r="C13" s="43"/>
      <c r="D13" s="43"/>
      <c r="E13" s="43"/>
      <c r="F13" s="43"/>
      <c r="G13" s="43"/>
      <c r="H13" s="43"/>
      <c r="I13" s="43"/>
      <c r="J13" s="44"/>
    </row>
    <row r="14" spans="1:10" ht="14.1" customHeight="1" x14ac:dyDescent="0.2">
      <c r="A14" s="20" t="s">
        <v>14</v>
      </c>
      <c r="B14" s="45">
        <f>SUM(B15+B20)</f>
        <v>33094.594839240002</v>
      </c>
      <c r="C14" s="45">
        <f t="shared" ref="C14:J14" si="0">SUM(C15+C20)</f>
        <v>33148.462202519993</v>
      </c>
      <c r="D14" s="45">
        <f t="shared" si="0"/>
        <v>33129.006554319996</v>
      </c>
      <c r="E14" s="45">
        <f t="shared" si="0"/>
        <v>33738.050181000006</v>
      </c>
      <c r="F14" s="45">
        <f t="shared" si="0"/>
        <v>35957.297618460005</v>
      </c>
      <c r="G14" s="45">
        <f t="shared" si="0"/>
        <v>35646.824061110005</v>
      </c>
      <c r="H14" s="45">
        <f t="shared" si="0"/>
        <v>35528.475034330004</v>
      </c>
      <c r="I14" s="45">
        <f t="shared" si="0"/>
        <v>37226.515282660002</v>
      </c>
      <c r="J14" s="46">
        <f t="shared" si="0"/>
        <v>39618.985682649996</v>
      </c>
    </row>
    <row r="15" spans="1:10" ht="14.1" customHeight="1" x14ac:dyDescent="0.2">
      <c r="A15" s="10" t="s">
        <v>15</v>
      </c>
      <c r="B15" s="47">
        <f>SUM(B16+B17+B18+B19)</f>
        <v>58.992177869999999</v>
      </c>
      <c r="C15" s="47">
        <f t="shared" ref="C15:J15" si="1">SUM(C16+C17+C18+C19)</f>
        <v>62.998984440000001</v>
      </c>
      <c r="D15" s="47">
        <f t="shared" si="1"/>
        <v>58.663526019999999</v>
      </c>
      <c r="E15" s="47">
        <f t="shared" si="1"/>
        <v>149.44274386000006</v>
      </c>
      <c r="F15" s="47">
        <f t="shared" si="1"/>
        <v>57.884734170000002</v>
      </c>
      <c r="G15" s="47">
        <f t="shared" si="1"/>
        <v>66.354656469999995</v>
      </c>
      <c r="H15" s="47">
        <f t="shared" si="1"/>
        <v>83.416354609999999</v>
      </c>
      <c r="I15" s="47">
        <f t="shared" si="1"/>
        <v>50.993778519999999</v>
      </c>
      <c r="J15" s="48">
        <f t="shared" si="1"/>
        <v>62.40497088</v>
      </c>
    </row>
    <row r="16" spans="1:10" ht="13.35" customHeight="1" x14ac:dyDescent="0.2">
      <c r="A16" s="5" t="s">
        <v>17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7">
        <v>0</v>
      </c>
    </row>
    <row r="17" spans="1:10" ht="13.35" customHeight="1" x14ac:dyDescent="0.2">
      <c r="A17" s="5" t="s">
        <v>18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7">
        <v>0</v>
      </c>
    </row>
    <row r="18" spans="1:10" ht="13.35" customHeight="1" x14ac:dyDescent="0.2">
      <c r="A18" s="5" t="s">
        <v>19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7">
        <v>0</v>
      </c>
    </row>
    <row r="19" spans="1:10" ht="13.35" customHeight="1" x14ac:dyDescent="0.2">
      <c r="A19" s="5" t="s">
        <v>20</v>
      </c>
      <c r="B19" s="6">
        <v>58.992177869999999</v>
      </c>
      <c r="C19" s="6">
        <v>62.998984440000001</v>
      </c>
      <c r="D19" s="6">
        <v>58.663526019999999</v>
      </c>
      <c r="E19" s="6">
        <v>149.44274386000006</v>
      </c>
      <c r="F19" s="6">
        <v>57.884734170000002</v>
      </c>
      <c r="G19" s="6">
        <v>66.354656469999995</v>
      </c>
      <c r="H19" s="6">
        <v>83.416354609999999</v>
      </c>
      <c r="I19" s="6">
        <v>50.993778519999999</v>
      </c>
      <c r="J19" s="7">
        <v>62.40497088</v>
      </c>
    </row>
    <row r="20" spans="1:10" ht="14.1" customHeight="1" x14ac:dyDescent="0.2">
      <c r="A20" s="10" t="s">
        <v>16</v>
      </c>
      <c r="B20" s="47">
        <f t="shared" ref="B20:J20" si="2">SUM(B21+B22+B23+B24+B25)</f>
        <v>33035.602661370001</v>
      </c>
      <c r="C20" s="47">
        <f t="shared" si="2"/>
        <v>33085.463218079996</v>
      </c>
      <c r="D20" s="47">
        <f t="shared" si="2"/>
        <v>33070.343028299998</v>
      </c>
      <c r="E20" s="47">
        <f t="shared" si="2"/>
        <v>33588.607437140003</v>
      </c>
      <c r="F20" s="47">
        <f t="shared" si="2"/>
        <v>35899.412884290003</v>
      </c>
      <c r="G20" s="47">
        <f t="shared" si="2"/>
        <v>35580.469404640004</v>
      </c>
      <c r="H20" s="47">
        <f t="shared" si="2"/>
        <v>35445.058679720001</v>
      </c>
      <c r="I20" s="47">
        <f t="shared" si="2"/>
        <v>37175.521504140001</v>
      </c>
      <c r="J20" s="48">
        <f t="shared" si="2"/>
        <v>39556.580711769995</v>
      </c>
    </row>
    <row r="21" spans="1:10" ht="13.35" customHeight="1" x14ac:dyDescent="0.2">
      <c r="A21" s="5" t="s">
        <v>21</v>
      </c>
      <c r="B21" s="8">
        <v>23094.157200970003</v>
      </c>
      <c r="C21" s="8">
        <v>22849.095142100003</v>
      </c>
      <c r="D21" s="8">
        <v>22773.436838430003</v>
      </c>
      <c r="E21" s="8">
        <v>23031.540275430001</v>
      </c>
      <c r="F21" s="8">
        <v>25356.880762119999</v>
      </c>
      <c r="G21" s="8">
        <v>25182.53765753</v>
      </c>
      <c r="H21" s="8">
        <v>24974.19905186</v>
      </c>
      <c r="I21" s="8">
        <v>26536.105367690001</v>
      </c>
      <c r="J21" s="9">
        <v>29171.18200099</v>
      </c>
    </row>
    <row r="22" spans="1:10" ht="13.35" customHeight="1" x14ac:dyDescent="0.2">
      <c r="A22" s="5" t="s">
        <v>18</v>
      </c>
      <c r="B22" s="8">
        <v>8648.9610708599994</v>
      </c>
      <c r="C22" s="8">
        <v>8994.9510312900002</v>
      </c>
      <c r="D22" s="8">
        <v>9101.7807795699991</v>
      </c>
      <c r="E22" s="8">
        <v>9312.7891491400005</v>
      </c>
      <c r="F22" s="8">
        <v>9284.6229836300008</v>
      </c>
      <c r="G22" s="8">
        <v>9154.3736512600008</v>
      </c>
      <c r="H22" s="8">
        <v>9303.3456048900007</v>
      </c>
      <c r="I22" s="8">
        <v>9511.3978870200008</v>
      </c>
      <c r="J22" s="9">
        <v>9334.3265643199993</v>
      </c>
    </row>
    <row r="23" spans="1:10" ht="13.35" customHeight="1" x14ac:dyDescent="0.2">
      <c r="A23" s="5" t="s">
        <v>35</v>
      </c>
      <c r="B23" s="8">
        <v>520.8883200099998</v>
      </c>
      <c r="C23" s="8">
        <v>500.30750388999979</v>
      </c>
      <c r="D23" s="8">
        <v>480.75158400999982</v>
      </c>
      <c r="E23" s="8">
        <v>501.46051172999984</v>
      </c>
      <c r="F23" s="8">
        <v>507.05976020999998</v>
      </c>
      <c r="G23" s="8">
        <v>501.17037581</v>
      </c>
      <c r="H23" s="8">
        <v>433.54889022999998</v>
      </c>
      <c r="I23" s="8">
        <v>379.15590959000002</v>
      </c>
      <c r="J23" s="9">
        <v>312.04453082999999</v>
      </c>
    </row>
    <row r="24" spans="1:10" ht="13.35" customHeight="1" x14ac:dyDescent="0.2">
      <c r="A24" s="5" t="s">
        <v>19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9">
        <v>0</v>
      </c>
    </row>
    <row r="25" spans="1:10" ht="13.35" customHeight="1" x14ac:dyDescent="0.2">
      <c r="A25" s="5" t="s">
        <v>20</v>
      </c>
      <c r="B25" s="8">
        <v>771.59606953000002</v>
      </c>
      <c r="C25" s="8">
        <v>741.10954079999999</v>
      </c>
      <c r="D25" s="8">
        <v>714.37382629000001</v>
      </c>
      <c r="E25" s="8">
        <v>742.81750083999998</v>
      </c>
      <c r="F25" s="8">
        <v>750.84937833000004</v>
      </c>
      <c r="G25" s="8">
        <v>742.38772004000009</v>
      </c>
      <c r="H25" s="8">
        <v>733.96513274000006</v>
      </c>
      <c r="I25" s="8">
        <v>748.86233984</v>
      </c>
      <c r="J25" s="9">
        <v>739.02761563000001</v>
      </c>
    </row>
    <row r="26" spans="1:10" ht="13.35" customHeight="1" x14ac:dyDescent="0.2">
      <c r="A26" s="25" t="s">
        <v>36</v>
      </c>
      <c r="B26" s="8">
        <v>771.59606953000002</v>
      </c>
      <c r="C26" s="8">
        <v>741.10954079999999</v>
      </c>
      <c r="D26" s="8">
        <v>714.37382629000001</v>
      </c>
      <c r="E26" s="8">
        <v>742.81750083999998</v>
      </c>
      <c r="F26" s="8">
        <v>750.84937833000004</v>
      </c>
      <c r="G26" s="8">
        <v>742.38772004000009</v>
      </c>
      <c r="H26" s="8">
        <v>733.96513274000006</v>
      </c>
      <c r="I26" s="8">
        <v>748.86233984</v>
      </c>
      <c r="J26" s="9">
        <v>739.02761563000001</v>
      </c>
    </row>
    <row r="27" spans="1:10" ht="14.1" customHeight="1" x14ac:dyDescent="0.2">
      <c r="A27" s="21" t="s">
        <v>39</v>
      </c>
      <c r="B27" s="45">
        <f t="shared" ref="B27:J27" si="3">SUM(B28+B33)</f>
        <v>1503.4426693600003</v>
      </c>
      <c r="C27" s="45">
        <f t="shared" si="3"/>
        <v>1512.8482081</v>
      </c>
      <c r="D27" s="45">
        <f t="shared" si="3"/>
        <v>1328.2716816200002</v>
      </c>
      <c r="E27" s="45">
        <f t="shared" si="3"/>
        <v>1337.2637296600003</v>
      </c>
      <c r="F27" s="45">
        <f t="shared" si="3"/>
        <v>1297.8738000000003</v>
      </c>
      <c r="G27" s="45">
        <f t="shared" si="3"/>
        <v>1304.6217172500003</v>
      </c>
      <c r="H27" s="45">
        <f t="shared" si="3"/>
        <v>1266.3231301600003</v>
      </c>
      <c r="I27" s="45">
        <f t="shared" si="3"/>
        <v>1275.1307184400005</v>
      </c>
      <c r="J27" s="46">
        <f t="shared" si="3"/>
        <v>1233.7172419900003</v>
      </c>
    </row>
    <row r="28" spans="1:10" ht="14.1" customHeight="1" x14ac:dyDescent="0.2">
      <c r="A28" s="10" t="s">
        <v>15</v>
      </c>
      <c r="B28" s="47">
        <f t="shared" ref="B28:J28" si="4">SUM(B29+B30+B31+B32)</f>
        <v>18.336575620000026</v>
      </c>
      <c r="C28" s="47">
        <f t="shared" si="4"/>
        <v>18.407234310000025</v>
      </c>
      <c r="D28" s="47">
        <f t="shared" si="4"/>
        <v>19.436030880000025</v>
      </c>
      <c r="E28" s="47">
        <f t="shared" si="4"/>
        <v>19.481133850000028</v>
      </c>
      <c r="F28" s="47">
        <f t="shared" si="4"/>
        <v>19.613382560000026</v>
      </c>
      <c r="G28" s="47">
        <f t="shared" si="4"/>
        <v>18.092063060000026</v>
      </c>
      <c r="H28" s="47">
        <f t="shared" si="4"/>
        <v>18.548194850000026</v>
      </c>
      <c r="I28" s="47">
        <f t="shared" si="4"/>
        <v>18.549868190000026</v>
      </c>
      <c r="J28" s="48">
        <f t="shared" si="4"/>
        <v>17.686745520000027</v>
      </c>
    </row>
    <row r="29" spans="1:10" ht="13.35" customHeight="1" x14ac:dyDescent="0.2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7">
        <v>0</v>
      </c>
    </row>
    <row r="30" spans="1:10" ht="13.35" customHeight="1" x14ac:dyDescent="0.2">
      <c r="A30" s="5" t="s">
        <v>18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7">
        <v>0</v>
      </c>
    </row>
    <row r="31" spans="1:10" ht="13.35" customHeight="1" x14ac:dyDescent="0.2">
      <c r="A31" s="5" t="s">
        <v>22</v>
      </c>
      <c r="B31" s="6">
        <v>18.180112070000025</v>
      </c>
      <c r="C31" s="6">
        <v>18.236797620000026</v>
      </c>
      <c r="D31" s="6">
        <v>19.255298320000026</v>
      </c>
      <c r="E31" s="6">
        <v>19.290527860000026</v>
      </c>
      <c r="F31" s="6">
        <v>19.360147400000027</v>
      </c>
      <c r="G31" s="6">
        <v>17.901681590000027</v>
      </c>
      <c r="H31" s="6">
        <v>18.384785840000028</v>
      </c>
      <c r="I31" s="6">
        <v>18.362220650000026</v>
      </c>
      <c r="J31" s="7">
        <v>17.477215740000027</v>
      </c>
    </row>
    <row r="32" spans="1:10" ht="13.35" customHeight="1" x14ac:dyDescent="0.2">
      <c r="A32" s="5" t="s">
        <v>20</v>
      </c>
      <c r="B32" s="6">
        <v>0.15646355000000001</v>
      </c>
      <c r="C32" s="6">
        <v>0.17043669</v>
      </c>
      <c r="D32" s="6">
        <v>0.18073255999999999</v>
      </c>
      <c r="E32" s="6">
        <v>0.19060599</v>
      </c>
      <c r="F32" s="6">
        <v>0.25323516000000001</v>
      </c>
      <c r="G32" s="6">
        <v>0.19038147</v>
      </c>
      <c r="H32" s="6">
        <v>0.16340900999999999</v>
      </c>
      <c r="I32" s="6">
        <v>0.18764754</v>
      </c>
      <c r="J32" s="7">
        <v>0.20952978</v>
      </c>
    </row>
    <row r="33" spans="1:10" ht="14.1" customHeight="1" x14ac:dyDescent="0.2">
      <c r="A33" s="10" t="s">
        <v>16</v>
      </c>
      <c r="B33" s="47">
        <f t="shared" ref="B33:J33" si="5">SUM(B34+B35+B36+B37)</f>
        <v>1485.1060937400002</v>
      </c>
      <c r="C33" s="47">
        <f t="shared" si="5"/>
        <v>1494.44097379</v>
      </c>
      <c r="D33" s="47">
        <f t="shared" si="5"/>
        <v>1308.8356507400001</v>
      </c>
      <c r="E33" s="47">
        <f t="shared" si="5"/>
        <v>1317.7825958100002</v>
      </c>
      <c r="F33" s="47">
        <f t="shared" si="5"/>
        <v>1278.2604174400003</v>
      </c>
      <c r="G33" s="47">
        <f t="shared" si="5"/>
        <v>1286.5296541900002</v>
      </c>
      <c r="H33" s="47">
        <f t="shared" si="5"/>
        <v>1247.7749353100003</v>
      </c>
      <c r="I33" s="47">
        <f t="shared" si="5"/>
        <v>1256.5808502500004</v>
      </c>
      <c r="J33" s="48">
        <f t="shared" si="5"/>
        <v>1216.0304964700003</v>
      </c>
    </row>
    <row r="34" spans="1:10" ht="13.35" customHeight="1" x14ac:dyDescent="0.2">
      <c r="A34" s="5" t="s">
        <v>23</v>
      </c>
      <c r="B34" s="6">
        <v>1000.4985305700001</v>
      </c>
      <c r="C34" s="6">
        <v>1006.92103296</v>
      </c>
      <c r="D34" s="6">
        <v>1000.9141123100001</v>
      </c>
      <c r="E34" s="6">
        <v>1007.8238583300001</v>
      </c>
      <c r="F34" s="6">
        <v>1001.2591171100001</v>
      </c>
      <c r="G34" s="6">
        <v>1007.6816195100001</v>
      </c>
      <c r="H34" s="6">
        <v>1001.6746988600001</v>
      </c>
      <c r="I34" s="6">
        <v>1008.6538893100002</v>
      </c>
      <c r="J34" s="7">
        <v>1000.8402806300002</v>
      </c>
    </row>
    <row r="35" spans="1:10" ht="13.35" customHeight="1" x14ac:dyDescent="0.2">
      <c r="A35" s="5" t="s">
        <v>18</v>
      </c>
      <c r="B35" s="6">
        <v>484.60756317000011</v>
      </c>
      <c r="C35" s="6">
        <v>487.51994083000011</v>
      </c>
      <c r="D35" s="6">
        <v>307.92153843000011</v>
      </c>
      <c r="E35" s="6">
        <v>309.95873748000014</v>
      </c>
      <c r="F35" s="6">
        <v>277.00130033000016</v>
      </c>
      <c r="G35" s="6">
        <v>278.84803468000018</v>
      </c>
      <c r="H35" s="6">
        <v>246.10023645000018</v>
      </c>
      <c r="I35" s="6">
        <v>247.92696094000019</v>
      </c>
      <c r="J35" s="7">
        <v>215.19021584000018</v>
      </c>
    </row>
    <row r="36" spans="1:10" ht="13.35" customHeight="1" x14ac:dyDescent="0.2">
      <c r="A36" s="5" t="s">
        <v>22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7">
        <v>0</v>
      </c>
    </row>
    <row r="37" spans="1:10" ht="13.35" customHeight="1" x14ac:dyDescent="0.2">
      <c r="A37" s="5" t="s">
        <v>20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7">
        <v>0</v>
      </c>
    </row>
    <row r="38" spans="1:10" ht="14.1" customHeight="1" x14ac:dyDescent="0.2">
      <c r="A38" s="21" t="s">
        <v>24</v>
      </c>
      <c r="B38" s="45">
        <f t="shared" ref="B38:J38" si="6">SUM(B39+B45)</f>
        <v>48774.711088739998</v>
      </c>
      <c r="C38" s="45">
        <f t="shared" si="6"/>
        <v>50824.906031210005</v>
      </c>
      <c r="D38" s="45">
        <f t="shared" si="6"/>
        <v>52232.909909520007</v>
      </c>
      <c r="E38" s="45">
        <f t="shared" si="6"/>
        <v>53110.46098760001</v>
      </c>
      <c r="F38" s="45">
        <f t="shared" si="6"/>
        <v>54392.424648440006</v>
      </c>
      <c r="G38" s="45">
        <f t="shared" si="6"/>
        <v>55684.691898500008</v>
      </c>
      <c r="H38" s="45">
        <f t="shared" si="6"/>
        <v>55155.392253960003</v>
      </c>
      <c r="I38" s="45">
        <f t="shared" si="6"/>
        <v>57206.328255320004</v>
      </c>
      <c r="J38" s="46">
        <f t="shared" si="6"/>
        <v>56958.593443910009</v>
      </c>
    </row>
    <row r="39" spans="1:10" ht="14.1" customHeight="1" x14ac:dyDescent="0.2">
      <c r="A39" s="10" t="s">
        <v>15</v>
      </c>
      <c r="B39" s="47">
        <f t="shared" ref="B39:J39" si="7">SUM(B40+B41+B42+B43+B44)</f>
        <v>34860.290057759994</v>
      </c>
      <c r="C39" s="47">
        <f t="shared" si="7"/>
        <v>37214.267864590001</v>
      </c>
      <c r="D39" s="47">
        <f t="shared" si="7"/>
        <v>38837.089274660008</v>
      </c>
      <c r="E39" s="47">
        <f t="shared" si="7"/>
        <v>39837.352713800006</v>
      </c>
      <c r="F39" s="47">
        <f t="shared" si="7"/>
        <v>40928.121867040005</v>
      </c>
      <c r="G39" s="47">
        <f t="shared" si="7"/>
        <v>41656.543971290004</v>
      </c>
      <c r="H39" s="47">
        <f t="shared" si="7"/>
        <v>40346.379738000003</v>
      </c>
      <c r="I39" s="47">
        <f t="shared" si="7"/>
        <v>42476.404456470002</v>
      </c>
      <c r="J39" s="48">
        <f t="shared" si="7"/>
        <v>42682.681273570008</v>
      </c>
    </row>
    <row r="40" spans="1:10" ht="13.35" customHeight="1" x14ac:dyDescent="0.2">
      <c r="A40" s="5" t="s">
        <v>17</v>
      </c>
      <c r="B40" s="16">
        <v>599.37885829000027</v>
      </c>
      <c r="C40" s="16">
        <v>1035.0579124000003</v>
      </c>
      <c r="D40" s="16">
        <v>1277.5885212400003</v>
      </c>
      <c r="E40" s="16">
        <v>1028.0090528100004</v>
      </c>
      <c r="F40" s="16">
        <v>947.37118905000023</v>
      </c>
      <c r="G40" s="16">
        <v>677.79909152000016</v>
      </c>
      <c r="H40" s="16">
        <v>572.70955099000014</v>
      </c>
      <c r="I40" s="16">
        <v>1021.8395339300002</v>
      </c>
      <c r="J40" s="17">
        <v>1219.9383629200001</v>
      </c>
    </row>
    <row r="41" spans="1:10" ht="13.35" customHeight="1" x14ac:dyDescent="0.2">
      <c r="A41" s="5" t="s">
        <v>25</v>
      </c>
      <c r="B41" s="16">
        <v>107.33780989</v>
      </c>
      <c r="C41" s="16">
        <v>127.79977888000001</v>
      </c>
      <c r="D41" s="16">
        <v>130.27759299000002</v>
      </c>
      <c r="E41" s="16">
        <v>82.317434030000001</v>
      </c>
      <c r="F41" s="16">
        <v>61.593380810000006</v>
      </c>
      <c r="G41" s="16">
        <v>69.128722330000016</v>
      </c>
      <c r="H41" s="16">
        <v>126.02672433000001</v>
      </c>
      <c r="I41" s="16">
        <v>79.295033220000022</v>
      </c>
      <c r="J41" s="17">
        <v>82.27639077000002</v>
      </c>
    </row>
    <row r="42" spans="1:10" ht="13.35" customHeight="1" x14ac:dyDescent="0.2">
      <c r="A42" s="5" t="s">
        <v>18</v>
      </c>
      <c r="B42" s="16">
        <v>4345.6558622799976</v>
      </c>
      <c r="C42" s="16">
        <v>5206.0656219099974</v>
      </c>
      <c r="D42" s="16">
        <v>7059.2942197199973</v>
      </c>
      <c r="E42" s="16">
        <v>7806.761629589997</v>
      </c>
      <c r="F42" s="16">
        <v>7334.931383979997</v>
      </c>
      <c r="G42" s="16">
        <v>7075.2485468799969</v>
      </c>
      <c r="H42" s="16">
        <v>6553.3268969999972</v>
      </c>
      <c r="I42" s="16">
        <v>6825.4711474599972</v>
      </c>
      <c r="J42" s="17">
        <v>6438.2283040199973</v>
      </c>
    </row>
    <row r="43" spans="1:10" ht="13.35" customHeight="1" x14ac:dyDescent="0.2">
      <c r="A43" s="5" t="s">
        <v>26</v>
      </c>
      <c r="B43" s="16">
        <v>29127.422804200003</v>
      </c>
      <c r="C43" s="16">
        <v>30230.800307920006</v>
      </c>
      <c r="D43" s="16">
        <v>29850.356421360004</v>
      </c>
      <c r="E43" s="16">
        <v>30332.487067970003</v>
      </c>
      <c r="F43" s="16">
        <v>31861.315918240005</v>
      </c>
      <c r="G43" s="16">
        <v>33112.080088080009</v>
      </c>
      <c r="H43" s="16">
        <v>32380.429388540007</v>
      </c>
      <c r="I43" s="16">
        <v>33902.917526770005</v>
      </c>
      <c r="J43" s="17">
        <v>34362.484825710009</v>
      </c>
    </row>
    <row r="44" spans="1:10" ht="13.35" customHeight="1" x14ac:dyDescent="0.2">
      <c r="A44" s="5" t="s">
        <v>20</v>
      </c>
      <c r="B44" s="16">
        <v>680.49472310000033</v>
      </c>
      <c r="C44" s="16">
        <v>614.54424348000043</v>
      </c>
      <c r="D44" s="16">
        <v>519.57251935000033</v>
      </c>
      <c r="E44" s="16">
        <v>587.77752940000039</v>
      </c>
      <c r="F44" s="16">
        <v>722.9099949600004</v>
      </c>
      <c r="G44" s="16">
        <v>722.28752248000035</v>
      </c>
      <c r="H44" s="16">
        <v>713.8871771400004</v>
      </c>
      <c r="I44" s="16">
        <v>646.88121509000041</v>
      </c>
      <c r="J44" s="17">
        <v>579.75339015000043</v>
      </c>
    </row>
    <row r="45" spans="1:10" ht="14.1" customHeight="1" x14ac:dyDescent="0.2">
      <c r="A45" s="10" t="s">
        <v>16</v>
      </c>
      <c r="B45" s="49">
        <f t="shared" ref="B45:J45" si="8">SUM(B46+B47+B48+B49)</f>
        <v>13914.421030980002</v>
      </c>
      <c r="C45" s="49">
        <f t="shared" si="8"/>
        <v>13610.638166620003</v>
      </c>
      <c r="D45" s="49">
        <f t="shared" si="8"/>
        <v>13395.820634860003</v>
      </c>
      <c r="E45" s="49">
        <f t="shared" si="8"/>
        <v>13273.108273800002</v>
      </c>
      <c r="F45" s="49">
        <f t="shared" si="8"/>
        <v>13464.302781400002</v>
      </c>
      <c r="G45" s="49">
        <f t="shared" si="8"/>
        <v>14028.14792721</v>
      </c>
      <c r="H45" s="49">
        <f t="shared" si="8"/>
        <v>14809.012515960003</v>
      </c>
      <c r="I45" s="49">
        <f t="shared" si="8"/>
        <v>14729.923798850001</v>
      </c>
      <c r="J45" s="50">
        <f t="shared" si="8"/>
        <v>14275.91217034</v>
      </c>
    </row>
    <row r="46" spans="1:10" ht="13.35" customHeight="1" x14ac:dyDescent="0.2">
      <c r="A46" s="5" t="s">
        <v>23</v>
      </c>
      <c r="B46" s="16">
        <v>3969.632376040001</v>
      </c>
      <c r="C46" s="16">
        <v>3808.8889671000011</v>
      </c>
      <c r="D46" s="16">
        <v>3295.8236660800012</v>
      </c>
      <c r="E46" s="16">
        <v>3138.2556430500013</v>
      </c>
      <c r="F46" s="16">
        <v>3429.9753518900015</v>
      </c>
      <c r="G46" s="16">
        <v>3522.5723762200014</v>
      </c>
      <c r="H46" s="16">
        <v>3725.4195276500013</v>
      </c>
      <c r="I46" s="16">
        <v>3775.2930646200011</v>
      </c>
      <c r="J46" s="17">
        <v>3995.5184796100011</v>
      </c>
    </row>
    <row r="47" spans="1:10" ht="13.35" customHeight="1" x14ac:dyDescent="0.2">
      <c r="A47" s="5" t="s">
        <v>18</v>
      </c>
      <c r="B47" s="16">
        <v>4367.8450655000024</v>
      </c>
      <c r="C47" s="16">
        <v>4321.0852825600023</v>
      </c>
      <c r="D47" s="16">
        <v>4240.3249621600016</v>
      </c>
      <c r="E47" s="16">
        <v>4556.0177144600011</v>
      </c>
      <c r="F47" s="16">
        <v>4252.536095370001</v>
      </c>
      <c r="G47" s="16">
        <v>4650.8626497200012</v>
      </c>
      <c r="H47" s="16">
        <v>4454.5406622900018</v>
      </c>
      <c r="I47" s="16">
        <v>4239.3954031000021</v>
      </c>
      <c r="J47" s="17">
        <v>3937.6197563900018</v>
      </c>
    </row>
    <row r="48" spans="1:10" ht="13.35" customHeight="1" x14ac:dyDescent="0.2">
      <c r="A48" s="5" t="s">
        <v>26</v>
      </c>
      <c r="B48" s="16">
        <v>5576.9435894399994</v>
      </c>
      <c r="C48" s="16">
        <v>5480.6639169599994</v>
      </c>
      <c r="D48" s="16">
        <v>5859.6720066199996</v>
      </c>
      <c r="E48" s="16">
        <v>5578.8349162899995</v>
      </c>
      <c r="F48" s="16">
        <v>5781.7913341399981</v>
      </c>
      <c r="G48" s="16">
        <v>5854.7129012699988</v>
      </c>
      <c r="H48" s="16">
        <v>6629.0523260199989</v>
      </c>
      <c r="I48" s="16">
        <v>6715.2353311299976</v>
      </c>
      <c r="J48" s="17">
        <v>6342.7739343399971</v>
      </c>
    </row>
    <row r="49" spans="1:10" ht="13.35" customHeight="1" x14ac:dyDescent="0.2">
      <c r="A49" s="5" t="s">
        <v>20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7">
        <v>0</v>
      </c>
    </row>
    <row r="50" spans="1:10" ht="14.1" customHeight="1" x14ac:dyDescent="0.2">
      <c r="A50" s="21" t="s">
        <v>27</v>
      </c>
      <c r="B50" s="51">
        <f t="shared" ref="B50:J50" si="9">SUM(B51+B57)</f>
        <v>15612.44770407</v>
      </c>
      <c r="C50" s="51">
        <f t="shared" si="9"/>
        <v>15559.1815355</v>
      </c>
      <c r="D50" s="51">
        <f t="shared" si="9"/>
        <v>15396.529937509997</v>
      </c>
      <c r="E50" s="51">
        <f t="shared" si="9"/>
        <v>15335.974685219999</v>
      </c>
      <c r="F50" s="51">
        <f t="shared" si="9"/>
        <v>15367.077251610001</v>
      </c>
      <c r="G50" s="51">
        <f t="shared" si="9"/>
        <v>15377.482186769999</v>
      </c>
      <c r="H50" s="51">
        <f t="shared" si="9"/>
        <v>15496.5357014</v>
      </c>
      <c r="I50" s="51">
        <f t="shared" si="9"/>
        <v>15350.322380559999</v>
      </c>
      <c r="J50" s="52">
        <f t="shared" si="9"/>
        <v>15250.94849341</v>
      </c>
    </row>
    <row r="51" spans="1:10" ht="14.1" customHeight="1" x14ac:dyDescent="0.2">
      <c r="A51" s="10" t="s">
        <v>15</v>
      </c>
      <c r="B51" s="49">
        <f t="shared" ref="B51:J51" si="10">SUM(B52+B53+B54+B55+B56)</f>
        <v>7823.7979555900001</v>
      </c>
      <c r="C51" s="49">
        <f t="shared" si="10"/>
        <v>7852.3538555899995</v>
      </c>
      <c r="D51" s="49">
        <f t="shared" si="10"/>
        <v>7960.1034093999988</v>
      </c>
      <c r="E51" s="49">
        <f t="shared" si="10"/>
        <v>7934.1444288599996</v>
      </c>
      <c r="F51" s="49">
        <f t="shared" si="10"/>
        <v>7909.3428047300004</v>
      </c>
      <c r="G51" s="49">
        <f t="shared" si="10"/>
        <v>7952.8568465299995</v>
      </c>
      <c r="H51" s="49">
        <f t="shared" si="10"/>
        <v>8004.0015640199999</v>
      </c>
      <c r="I51" s="49">
        <f t="shared" si="10"/>
        <v>8067.9722616099989</v>
      </c>
      <c r="J51" s="50">
        <f t="shared" si="10"/>
        <v>7914.6717311800003</v>
      </c>
    </row>
    <row r="52" spans="1:10" ht="13.35" customHeight="1" x14ac:dyDescent="0.2">
      <c r="A52" s="5" t="s">
        <v>17</v>
      </c>
      <c r="B52" s="18">
        <v>0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9">
        <v>0</v>
      </c>
    </row>
    <row r="53" spans="1:10" ht="13.35" customHeight="1" x14ac:dyDescent="0.2">
      <c r="A53" s="5" t="s">
        <v>18</v>
      </c>
      <c r="B53" s="18">
        <v>1708.3069084799995</v>
      </c>
      <c r="C53" s="18">
        <v>1712.6790145899995</v>
      </c>
      <c r="D53" s="18">
        <v>1710.2267296799994</v>
      </c>
      <c r="E53" s="18">
        <v>1720.7792709499995</v>
      </c>
      <c r="F53" s="18">
        <v>1684.7328870499996</v>
      </c>
      <c r="G53" s="18">
        <v>1677.9933955099996</v>
      </c>
      <c r="H53" s="18">
        <v>1677.4449559799996</v>
      </c>
      <c r="I53" s="18">
        <v>1676.9363120599994</v>
      </c>
      <c r="J53" s="19">
        <v>1553.0983848399994</v>
      </c>
    </row>
    <row r="54" spans="1:10" ht="13.35" customHeight="1" x14ac:dyDescent="0.2">
      <c r="A54" s="5" t="s">
        <v>26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9">
        <v>0</v>
      </c>
    </row>
    <row r="55" spans="1:10" ht="13.35" customHeight="1" x14ac:dyDescent="0.2">
      <c r="A55" s="5" t="s">
        <v>19</v>
      </c>
      <c r="B55" s="18">
        <v>3779.0505694100002</v>
      </c>
      <c r="C55" s="18">
        <v>3846.6031130099996</v>
      </c>
      <c r="D55" s="18">
        <v>3856.9705076099995</v>
      </c>
      <c r="E55" s="18">
        <v>3841.8966330599997</v>
      </c>
      <c r="F55" s="18">
        <v>3829.9303299699995</v>
      </c>
      <c r="G55" s="18">
        <v>3882.5946663099999</v>
      </c>
      <c r="H55" s="18">
        <v>3891.8130717799995</v>
      </c>
      <c r="I55" s="18">
        <v>3929.4319891699993</v>
      </c>
      <c r="J55" s="19">
        <v>3876.5538768399997</v>
      </c>
    </row>
    <row r="56" spans="1:10" ht="13.35" customHeight="1" x14ac:dyDescent="0.2">
      <c r="A56" s="5" t="s">
        <v>20</v>
      </c>
      <c r="B56" s="18">
        <v>2336.4404777</v>
      </c>
      <c r="C56" s="18">
        <v>2293.0717279900005</v>
      </c>
      <c r="D56" s="18">
        <v>2392.9061721100002</v>
      </c>
      <c r="E56" s="18">
        <v>2371.4685248500004</v>
      </c>
      <c r="F56" s="18">
        <v>2394.6795877100008</v>
      </c>
      <c r="G56" s="18">
        <v>2392.2687847100005</v>
      </c>
      <c r="H56" s="18">
        <v>2434.7435362600008</v>
      </c>
      <c r="I56" s="18">
        <v>2461.6039603800004</v>
      </c>
      <c r="J56" s="19">
        <v>2485.0194695000009</v>
      </c>
    </row>
    <row r="57" spans="1:10" ht="14.1" customHeight="1" x14ac:dyDescent="0.2">
      <c r="A57" s="10" t="s">
        <v>16</v>
      </c>
      <c r="B57" s="49">
        <f t="shared" ref="B57:J57" si="11">SUM(B58+B59+B60+B61+B62)</f>
        <v>7788.6497484799993</v>
      </c>
      <c r="C57" s="49">
        <f t="shared" si="11"/>
        <v>7706.8276799099995</v>
      </c>
      <c r="D57" s="49">
        <f t="shared" si="11"/>
        <v>7436.4265281099988</v>
      </c>
      <c r="E57" s="49">
        <f t="shared" si="11"/>
        <v>7401.8302563599991</v>
      </c>
      <c r="F57" s="49">
        <f t="shared" si="11"/>
        <v>7457.7344468800002</v>
      </c>
      <c r="G57" s="49">
        <f t="shared" si="11"/>
        <v>7424.6253402399998</v>
      </c>
      <c r="H57" s="49">
        <f t="shared" si="11"/>
        <v>7492.5341373800002</v>
      </c>
      <c r="I57" s="49">
        <f t="shared" si="11"/>
        <v>7282.3501189499993</v>
      </c>
      <c r="J57" s="50">
        <f t="shared" si="11"/>
        <v>7336.2767622299989</v>
      </c>
    </row>
    <row r="58" spans="1:10" ht="13.35" customHeight="1" x14ac:dyDescent="0.2">
      <c r="A58" s="5" t="s">
        <v>23</v>
      </c>
      <c r="B58" s="18">
        <v>3059.0935099899984</v>
      </c>
      <c r="C58" s="18">
        <v>3052.2083671699984</v>
      </c>
      <c r="D58" s="18">
        <v>3218.8728499499985</v>
      </c>
      <c r="E58" s="18">
        <v>3209.7156600699986</v>
      </c>
      <c r="F58" s="18">
        <v>3202.6136292899987</v>
      </c>
      <c r="G58" s="18">
        <v>3192.5024258199987</v>
      </c>
      <c r="H58" s="18">
        <v>3181.6158672199986</v>
      </c>
      <c r="I58" s="18">
        <v>3171.3446765499984</v>
      </c>
      <c r="J58" s="19">
        <v>3164.5364230099985</v>
      </c>
    </row>
    <row r="59" spans="1:10" ht="13.35" customHeight="1" x14ac:dyDescent="0.2">
      <c r="A59" s="5" t="s">
        <v>18</v>
      </c>
      <c r="B59" s="18">
        <v>2972.8727378500002</v>
      </c>
      <c r="C59" s="18">
        <v>2892.6055138700003</v>
      </c>
      <c r="D59" s="18">
        <v>2417.0484208500002</v>
      </c>
      <c r="E59" s="18">
        <v>2373.5887059800002</v>
      </c>
      <c r="F59" s="18">
        <v>2208.9618864100007</v>
      </c>
      <c r="G59" s="18">
        <v>2353.3118170400007</v>
      </c>
      <c r="H59" s="18">
        <v>2324.0718743900006</v>
      </c>
      <c r="I59" s="18">
        <v>2216.8527089000004</v>
      </c>
      <c r="J59" s="19">
        <v>2221.5624688200005</v>
      </c>
    </row>
    <row r="60" spans="1:10" ht="13.35" customHeight="1" x14ac:dyDescent="0.2">
      <c r="A60" s="5" t="s">
        <v>26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9">
        <v>0</v>
      </c>
    </row>
    <row r="61" spans="1:10" ht="13.35" customHeight="1" x14ac:dyDescent="0.2">
      <c r="A61" s="5" t="s">
        <v>19</v>
      </c>
      <c r="B61" s="18">
        <v>1756.6835006400006</v>
      </c>
      <c r="C61" s="18">
        <v>1762.0137988700005</v>
      </c>
      <c r="D61" s="18">
        <v>1800.5052573100004</v>
      </c>
      <c r="E61" s="18">
        <v>1818.5258903100002</v>
      </c>
      <c r="F61" s="18">
        <v>2046.1589311800003</v>
      </c>
      <c r="G61" s="18">
        <v>1878.8110973800003</v>
      </c>
      <c r="H61" s="18">
        <v>1986.8463957700003</v>
      </c>
      <c r="I61" s="18">
        <v>1894.1527335000001</v>
      </c>
      <c r="J61" s="19">
        <v>1950.1778704000001</v>
      </c>
    </row>
    <row r="62" spans="1:10" ht="13.35" customHeight="1" x14ac:dyDescent="0.2">
      <c r="A62" s="5" t="s">
        <v>20</v>
      </c>
      <c r="B62" s="18">
        <v>0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9">
        <v>0</v>
      </c>
    </row>
    <row r="63" spans="1:10" ht="14.1" customHeight="1" x14ac:dyDescent="0.2">
      <c r="A63" s="21" t="s">
        <v>40</v>
      </c>
      <c r="B63" s="53">
        <f t="shared" ref="B63:J63" si="12">SUM(B64+B65)</f>
        <v>22892.409508330002</v>
      </c>
      <c r="C63" s="53">
        <f t="shared" si="12"/>
        <v>23415.704254090004</v>
      </c>
      <c r="D63" s="53">
        <f t="shared" si="12"/>
        <v>23668.061373170003</v>
      </c>
      <c r="E63" s="53">
        <f t="shared" si="12"/>
        <v>23921.153438180001</v>
      </c>
      <c r="F63" s="53">
        <f t="shared" si="12"/>
        <v>24073.776989960003</v>
      </c>
      <c r="G63" s="53">
        <f t="shared" si="12"/>
        <v>24574.656458490001</v>
      </c>
      <c r="H63" s="53">
        <f t="shared" si="12"/>
        <v>24880.233034520003</v>
      </c>
      <c r="I63" s="53">
        <f t="shared" si="12"/>
        <v>25298.246669889999</v>
      </c>
      <c r="J63" s="54">
        <f t="shared" si="12"/>
        <v>25646.64190658</v>
      </c>
    </row>
    <row r="64" spans="1:10" ht="13.35" customHeight="1" x14ac:dyDescent="0.2">
      <c r="A64" s="10" t="s">
        <v>28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7">
        <v>0</v>
      </c>
    </row>
    <row r="65" spans="1:10" ht="13.35" customHeight="1" x14ac:dyDescent="0.2">
      <c r="A65" s="10" t="s">
        <v>29</v>
      </c>
      <c r="B65" s="6">
        <v>22892.409508330002</v>
      </c>
      <c r="C65" s="6">
        <v>23415.704254090004</v>
      </c>
      <c r="D65" s="6">
        <v>23668.061373170003</v>
      </c>
      <c r="E65" s="6">
        <v>23921.153438180001</v>
      </c>
      <c r="F65" s="6">
        <v>24073.776989960003</v>
      </c>
      <c r="G65" s="6">
        <v>24574.656458490001</v>
      </c>
      <c r="H65" s="6">
        <v>24880.233034520003</v>
      </c>
      <c r="I65" s="6">
        <v>25298.246669889999</v>
      </c>
      <c r="J65" s="7">
        <v>25646.64190658</v>
      </c>
    </row>
    <row r="66" spans="1:10" ht="15" customHeight="1" x14ac:dyDescent="0.2">
      <c r="A66" s="21" t="s">
        <v>30</v>
      </c>
      <c r="B66" s="53">
        <f t="shared" ref="B66:J66" si="13">SUM(B14+B27+B38+B50+B63)</f>
        <v>121877.60580974001</v>
      </c>
      <c r="C66" s="53">
        <f t="shared" si="13"/>
        <v>124461.10223141999</v>
      </c>
      <c r="D66" s="53">
        <f t="shared" si="13"/>
        <v>125754.77945614001</v>
      </c>
      <c r="E66" s="53">
        <f t="shared" si="13"/>
        <v>127442.90302166002</v>
      </c>
      <c r="F66" s="53">
        <f t="shared" si="13"/>
        <v>131088.45030847</v>
      </c>
      <c r="G66" s="53">
        <f t="shared" si="13"/>
        <v>132588.27632212001</v>
      </c>
      <c r="H66" s="53">
        <f t="shared" si="13"/>
        <v>132326.95915437001</v>
      </c>
      <c r="I66" s="53">
        <f t="shared" si="13"/>
        <v>136356.54330687001</v>
      </c>
      <c r="J66" s="54">
        <f t="shared" si="13"/>
        <v>138708.88676854002</v>
      </c>
    </row>
    <row r="67" spans="1:10" ht="6" customHeight="1" x14ac:dyDescent="0.2">
      <c r="A67" s="11"/>
      <c r="B67" s="55"/>
      <c r="C67" s="55"/>
      <c r="D67" s="55"/>
      <c r="E67" s="55"/>
      <c r="F67" s="55"/>
      <c r="G67" s="55"/>
      <c r="H67" s="55"/>
      <c r="I67" s="55"/>
      <c r="J67" s="56"/>
    </row>
    <row r="68" spans="1:10" ht="6" customHeight="1" x14ac:dyDescent="0.2">
      <c r="A68" s="13"/>
    </row>
    <row r="69" spans="1:10" ht="12.75" customHeight="1" x14ac:dyDescent="0.2">
      <c r="A69" s="57" t="s">
        <v>32</v>
      </c>
      <c r="B69" s="22"/>
      <c r="C69" s="22"/>
      <c r="D69" s="22"/>
      <c r="E69" s="22"/>
      <c r="F69" s="23">
        <v>7.5574544130033274</v>
      </c>
      <c r="G69" s="23">
        <v>6.5298908213021747</v>
      </c>
      <c r="H69" s="23">
        <v>5.2261868110732053</v>
      </c>
      <c r="I69" s="23">
        <v>6.9942225685929458</v>
      </c>
      <c r="J69" s="23">
        <v>5.8132020343042825</v>
      </c>
    </row>
    <row r="70" spans="1:10" ht="12.75" customHeight="1" x14ac:dyDescent="0.2">
      <c r="A70" s="14" t="s">
        <v>33</v>
      </c>
      <c r="B70" s="22"/>
      <c r="C70" s="22"/>
      <c r="D70" s="22"/>
      <c r="E70" s="22"/>
      <c r="F70" s="22"/>
      <c r="G70" s="22"/>
      <c r="H70" s="22"/>
      <c r="I70" s="22"/>
      <c r="J70" s="22"/>
    </row>
    <row r="71" spans="1:10" ht="12.75" customHeight="1" x14ac:dyDescent="0.2">
      <c r="A71" s="57" t="s">
        <v>7</v>
      </c>
      <c r="B71" s="22"/>
      <c r="C71" s="22"/>
      <c r="D71" s="22"/>
      <c r="E71" s="22"/>
      <c r="F71" s="22"/>
      <c r="G71" s="22"/>
      <c r="H71" s="22"/>
      <c r="I71" s="22"/>
      <c r="J71" s="22"/>
    </row>
    <row r="72" spans="1:10" ht="12.75" customHeight="1" x14ac:dyDescent="0.2">
      <c r="A72" s="57" t="s">
        <v>34</v>
      </c>
      <c r="B72" s="22"/>
      <c r="C72" s="22"/>
      <c r="D72" s="22"/>
      <c r="E72" s="22"/>
      <c r="F72" s="22"/>
      <c r="G72" s="22"/>
      <c r="H72" s="22"/>
      <c r="I72" s="22"/>
      <c r="J72" s="22"/>
    </row>
    <row r="73" spans="1:10" ht="12.75" customHeight="1" x14ac:dyDescent="0.2">
      <c r="A73" s="57" t="s">
        <v>8</v>
      </c>
      <c r="B73" s="22"/>
      <c r="C73" s="22"/>
      <c r="D73" s="22"/>
      <c r="E73" s="22"/>
      <c r="F73" s="22"/>
      <c r="G73" s="22"/>
      <c r="H73" s="22"/>
      <c r="I73" s="22"/>
      <c r="J73" s="22"/>
    </row>
    <row r="74" spans="1:10" ht="12.75" customHeight="1" x14ac:dyDescent="0.2">
      <c r="A74" s="14" t="s">
        <v>38</v>
      </c>
      <c r="B74" s="22"/>
      <c r="C74" s="22"/>
      <c r="D74" s="22"/>
      <c r="E74" s="22"/>
      <c r="F74" s="22"/>
      <c r="G74" s="22"/>
      <c r="H74" s="22"/>
      <c r="I74" s="22"/>
      <c r="J74" s="22"/>
    </row>
    <row r="75" spans="1:10" ht="12.75" customHeight="1" x14ac:dyDescent="0.2">
      <c r="A75" s="57" t="s">
        <v>9</v>
      </c>
      <c r="B75" s="22"/>
      <c r="C75" s="22"/>
      <c r="D75" s="22"/>
      <c r="E75" s="22"/>
      <c r="F75" s="22"/>
      <c r="G75" s="22"/>
      <c r="H75" s="22"/>
      <c r="I75" s="22"/>
      <c r="J75" s="22"/>
    </row>
    <row r="76" spans="1:10" ht="12.75" customHeight="1" x14ac:dyDescent="0.2">
      <c r="A76" s="57" t="s">
        <v>10</v>
      </c>
      <c r="B76" s="22"/>
      <c r="C76" s="22"/>
      <c r="D76" s="22"/>
      <c r="E76" s="22"/>
      <c r="F76" s="22"/>
      <c r="G76" s="22"/>
      <c r="H76" s="22"/>
      <c r="I76" s="22"/>
      <c r="J76" s="22"/>
    </row>
    <row r="77" spans="1:10" ht="12.75" customHeight="1" x14ac:dyDescent="0.2">
      <c r="A77" s="57"/>
      <c r="B77" s="22"/>
      <c r="C77" s="22"/>
      <c r="D77" s="22"/>
      <c r="E77" s="22"/>
      <c r="F77" s="22"/>
      <c r="G77" s="22"/>
      <c r="H77" s="22"/>
      <c r="I77" s="22"/>
      <c r="J77" s="22"/>
    </row>
    <row r="78" spans="1:10" ht="12.75" customHeight="1" x14ac:dyDescent="0.2">
      <c r="A78" s="57"/>
      <c r="B78" s="22"/>
      <c r="C78" s="22"/>
      <c r="D78" s="22"/>
      <c r="E78" s="22"/>
      <c r="F78" s="22"/>
      <c r="G78" s="22"/>
      <c r="H78" s="22"/>
      <c r="I78" s="22"/>
      <c r="J78" s="22"/>
    </row>
    <row r="79" spans="1:10" ht="12.75" customHeight="1" x14ac:dyDescent="0.2">
      <c r="A79" s="57"/>
      <c r="B79" s="22"/>
      <c r="C79" s="22"/>
      <c r="D79" s="22"/>
      <c r="E79" s="22"/>
      <c r="F79" s="22"/>
      <c r="G79" s="22"/>
      <c r="H79" s="22"/>
      <c r="I79" s="22"/>
      <c r="J79" s="22"/>
    </row>
    <row r="80" spans="1:10" ht="12.75" customHeight="1" x14ac:dyDescent="0.2">
      <c r="A80" s="57"/>
      <c r="B80" s="22"/>
      <c r="C80" s="22"/>
      <c r="D80" s="22"/>
      <c r="E80" s="22"/>
      <c r="F80" s="22"/>
      <c r="G80" s="22"/>
      <c r="H80" s="22"/>
      <c r="I80" s="22"/>
      <c r="J80" s="22"/>
    </row>
    <row r="81" spans="1:10" ht="12.75" customHeight="1" x14ac:dyDescent="0.2">
      <c r="A81" s="57"/>
      <c r="B81" s="22"/>
      <c r="C81" s="22"/>
      <c r="D81" s="22"/>
      <c r="E81" s="22"/>
      <c r="F81" s="22"/>
      <c r="G81" s="22"/>
      <c r="H81" s="22"/>
      <c r="I81" s="22"/>
      <c r="J81" s="22"/>
    </row>
    <row r="82" spans="1:10" ht="12.75" customHeight="1" x14ac:dyDescent="0.2">
      <c r="A82" s="57"/>
      <c r="B82" s="22"/>
      <c r="C82" s="22"/>
      <c r="D82" s="22"/>
      <c r="E82" s="22"/>
      <c r="F82" s="22"/>
      <c r="G82" s="22"/>
      <c r="H82" s="22"/>
      <c r="I82" s="22"/>
      <c r="J82" s="22"/>
    </row>
    <row r="83" spans="1:10" ht="12.75" customHeight="1" x14ac:dyDescent="0.2">
      <c r="A83" s="57"/>
      <c r="B83" s="22"/>
      <c r="C83" s="22"/>
      <c r="D83" s="22"/>
      <c r="E83" s="22"/>
      <c r="F83" s="22"/>
      <c r="G83" s="22"/>
      <c r="H83" s="22"/>
      <c r="I83" s="22"/>
      <c r="J83" s="22"/>
    </row>
    <row r="84" spans="1:10" ht="12.75" customHeight="1" x14ac:dyDescent="0.2">
      <c r="A84" s="57"/>
      <c r="B84" s="22"/>
      <c r="C84" s="22"/>
      <c r="D84" s="22"/>
      <c r="E84" s="22"/>
      <c r="F84" s="22"/>
      <c r="G84" s="22"/>
      <c r="H84" s="22"/>
      <c r="I84" s="22"/>
      <c r="J84" s="22"/>
    </row>
    <row r="85" spans="1:10" ht="12.75" customHeight="1" x14ac:dyDescent="0.2">
      <c r="A85" s="57"/>
      <c r="B85" s="22"/>
      <c r="C85" s="22"/>
      <c r="D85" s="22"/>
      <c r="E85" s="22"/>
      <c r="F85" s="22"/>
      <c r="G85" s="22"/>
      <c r="H85" s="22"/>
      <c r="I85" s="22"/>
      <c r="J85" s="22"/>
    </row>
    <row r="86" spans="1:10" ht="12.75" customHeight="1" x14ac:dyDescent="0.2">
      <c r="A86" s="57"/>
      <c r="B86" s="22"/>
      <c r="C86" s="22"/>
      <c r="D86" s="22"/>
      <c r="E86" s="22"/>
      <c r="F86" s="22"/>
      <c r="G86" s="22"/>
      <c r="H86" s="22"/>
      <c r="I86" s="22"/>
      <c r="J86" s="22"/>
    </row>
    <row r="87" spans="1:10" ht="12.75" customHeight="1" x14ac:dyDescent="0.2">
      <c r="A87" s="57"/>
      <c r="B87" s="22"/>
      <c r="C87" s="22"/>
      <c r="D87" s="22"/>
      <c r="E87" s="22"/>
      <c r="F87" s="22"/>
      <c r="G87" s="22"/>
      <c r="H87" s="22"/>
      <c r="I87" s="22"/>
      <c r="J87" s="22"/>
    </row>
    <row r="88" spans="1:10" ht="12.75" customHeight="1" x14ac:dyDescent="0.2">
      <c r="A88" s="57"/>
      <c r="B88" s="22"/>
      <c r="C88" s="22"/>
      <c r="D88" s="22"/>
      <c r="E88" s="22"/>
      <c r="F88" s="22"/>
      <c r="G88" s="22"/>
      <c r="H88" s="22"/>
      <c r="I88" s="22"/>
      <c r="J88" s="22"/>
    </row>
    <row r="89" spans="1:10" ht="12.75" customHeight="1" x14ac:dyDescent="0.2">
      <c r="A89" s="57"/>
      <c r="B89" s="57"/>
      <c r="C89" s="57"/>
      <c r="D89" s="57"/>
      <c r="E89" s="57"/>
      <c r="F89" s="57"/>
      <c r="G89" s="57"/>
      <c r="H89" s="57"/>
      <c r="I89" s="57"/>
      <c r="J89" s="57"/>
    </row>
    <row r="90" spans="1:10" ht="12.75" customHeight="1" x14ac:dyDescent="0.2">
      <c r="A90" s="57"/>
      <c r="B90" s="57"/>
      <c r="C90" s="57"/>
      <c r="D90" s="57"/>
      <c r="E90" s="57"/>
      <c r="F90" s="57"/>
      <c r="G90" s="57"/>
      <c r="H90" s="57"/>
      <c r="I90" s="57"/>
      <c r="J90" s="57"/>
    </row>
    <row r="91" spans="1:10" ht="12.75" customHeight="1" x14ac:dyDescent="0.2">
      <c r="A91" s="57"/>
      <c r="B91" s="57"/>
      <c r="C91" s="57"/>
      <c r="D91" s="57"/>
      <c r="E91" s="57"/>
      <c r="F91" s="57"/>
      <c r="G91" s="57"/>
      <c r="H91" s="57"/>
      <c r="I91" s="57"/>
      <c r="J91" s="57"/>
    </row>
    <row r="92" spans="1:10" ht="12.75" customHeight="1" x14ac:dyDescent="0.2">
      <c r="A92" s="57"/>
      <c r="B92" s="57"/>
      <c r="C92" s="57"/>
      <c r="D92" s="57"/>
      <c r="E92" s="57"/>
      <c r="F92" s="57"/>
      <c r="G92" s="57"/>
      <c r="H92" s="57"/>
      <c r="I92" s="57"/>
      <c r="J92" s="57"/>
    </row>
    <row r="93" spans="1:10" ht="12.75" customHeight="1" x14ac:dyDescent="0.2">
      <c r="A93" s="57"/>
      <c r="B93" s="57"/>
      <c r="C93" s="57"/>
      <c r="D93" s="57"/>
      <c r="E93" s="57"/>
      <c r="F93" s="57"/>
      <c r="G93" s="57"/>
      <c r="H93" s="57"/>
      <c r="I93" s="57"/>
      <c r="J93" s="57"/>
    </row>
    <row r="94" spans="1:10" ht="12.75" customHeight="1" x14ac:dyDescent="0.2">
      <c r="A94" s="57"/>
      <c r="B94" s="57"/>
      <c r="C94" s="57"/>
      <c r="D94" s="57"/>
      <c r="E94" s="57"/>
      <c r="F94" s="57"/>
      <c r="G94" s="57"/>
      <c r="H94" s="57"/>
      <c r="I94" s="57"/>
      <c r="J94" s="57"/>
    </row>
    <row r="95" spans="1:10" ht="12.75" customHeight="1" x14ac:dyDescent="0.2">
      <c r="A95" s="57"/>
      <c r="B95" s="57"/>
      <c r="C95" s="57"/>
      <c r="D95" s="57"/>
      <c r="E95" s="57"/>
      <c r="F95" s="57"/>
      <c r="G95" s="57"/>
      <c r="H95" s="57"/>
      <c r="I95" s="57"/>
      <c r="J95" s="57"/>
    </row>
    <row r="96" spans="1:10" ht="12.75" customHeight="1" x14ac:dyDescent="0.2">
      <c r="A96" s="57"/>
    </row>
  </sheetData>
  <mergeCells count="11">
    <mergeCell ref="B8:J8"/>
    <mergeCell ref="A1:J1"/>
    <mergeCell ref="A2:J2"/>
    <mergeCell ref="A3:J3"/>
    <mergeCell ref="A5:J5"/>
    <mergeCell ref="A6:J6"/>
    <mergeCell ref="B9:J9"/>
    <mergeCell ref="B10:E10"/>
    <mergeCell ref="F10:I10"/>
    <mergeCell ref="B11:E11"/>
    <mergeCell ref="F11:I11"/>
  </mergeCells>
  <printOptions horizontalCentered="1"/>
  <pageMargins left="0.74803149606299213" right="0.74803149606299213" top="0.98425196850393704" bottom="0.98425196850393704" header="0.31496062992125984" footer="0.31496062992125984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9 DET</vt:lpstr>
      <vt:lpstr>'Cuadro 9 DET'!Área_de_impresión</vt:lpstr>
      <vt:lpstr>'Cuadro 9 DET'!Títulos_a_imprimir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2024-06-27T15:49:04Z</cp:lastPrinted>
  <dcterms:created xsi:type="dcterms:W3CDTF">2018-11-21T20:09:16Z</dcterms:created>
  <dcterms:modified xsi:type="dcterms:W3CDTF">2024-06-28T19:55:28Z</dcterms:modified>
</cp:coreProperties>
</file>